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Euroalarm\2025\SHZ_VL_DPO\uprava dokumentace 2025\Vítkovická\"/>
    </mc:Choice>
  </mc:AlternateContent>
  <xr:revisionPtr revIDLastSave="0" documentId="13_ncr:1_{31437C7E-8C15-4754-B556-4B24968CF532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VV_SHZ_HU1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9" l="1"/>
  <c r="E58" i="9"/>
  <c r="E27" i="9"/>
  <c r="E29" i="9"/>
  <c r="E59" i="9" l="1"/>
  <c r="E60" i="9"/>
  <c r="E61" i="9"/>
  <c r="E62" i="9"/>
  <c r="E63" i="9"/>
  <c r="E54" i="9"/>
  <c r="E53" i="9"/>
  <c r="E52" i="9"/>
  <c r="E37" i="9"/>
  <c r="E38" i="9"/>
  <c r="E39" i="9"/>
  <c r="E40" i="9"/>
  <c r="E41" i="9"/>
  <c r="E42" i="9"/>
  <c r="E43" i="9"/>
  <c r="E44" i="9"/>
  <c r="E45" i="9"/>
  <c r="E46" i="9"/>
  <c r="E47" i="9"/>
  <c r="E48" i="9"/>
  <c r="E10" i="9"/>
  <c r="E11" i="9"/>
  <c r="E12" i="9"/>
  <c r="E13" i="9"/>
  <c r="E14" i="9"/>
  <c r="E33" i="9"/>
  <c r="E34" i="9"/>
  <c r="E35" i="9"/>
  <c r="E36" i="9"/>
  <c r="E55" i="9" l="1"/>
  <c r="E5" i="9"/>
  <c r="E6" i="9"/>
  <c r="E7" i="9"/>
  <c r="E8" i="9"/>
  <c r="E9" i="9"/>
  <c r="E15" i="9" l="1"/>
  <c r="E32" i="9"/>
  <c r="E64" i="9" l="1"/>
  <c r="E65" i="9"/>
  <c r="E66" i="9"/>
  <c r="E67" i="9"/>
  <c r="E22" i="9"/>
  <c r="E19" i="9"/>
  <c r="E26" i="9" l="1"/>
  <c r="E20" i="9"/>
  <c r="E21" i="9"/>
  <c r="E24" i="9"/>
  <c r="E25" i="9"/>
  <c r="E18" i="9"/>
  <c r="E30" i="9"/>
  <c r="E31" i="9"/>
  <c r="E57" i="9"/>
  <c r="E68" i="9" s="1"/>
  <c r="E23" i="9"/>
  <c r="E49" i="9" l="1"/>
  <c r="E69" i="9" l="1"/>
  <c r="E70" i="9" s="1"/>
</calcChain>
</file>

<file path=xl/sharedStrings.xml><?xml version="1.0" encoding="utf-8"?>
<sst xmlns="http://schemas.openxmlformats.org/spreadsheetml/2006/main" count="139" uniqueCount="78">
  <si>
    <t>cena</t>
  </si>
  <si>
    <t>počet</t>
  </si>
  <si>
    <t>jednotka</t>
  </si>
  <si>
    <t>ks</t>
  </si>
  <si>
    <t>m</t>
  </si>
  <si>
    <t>kpl</t>
  </si>
  <si>
    <t>Výchozí revize a funkční zkouška</t>
  </si>
  <si>
    <t>cena/kus</t>
  </si>
  <si>
    <t>Celkem cena bez DPH</t>
  </si>
  <si>
    <t>Strojní část</t>
  </si>
  <si>
    <t>Elektro</t>
  </si>
  <si>
    <t>Montáž - strojní část</t>
  </si>
  <si>
    <t>Montáž - elektro</t>
  </si>
  <si>
    <t>Door Fan Test</t>
  </si>
  <si>
    <t>Ostatní</t>
  </si>
  <si>
    <t>Tlakové zkoušky</t>
  </si>
  <si>
    <t>kg</t>
  </si>
  <si>
    <t>Poznámky:</t>
  </si>
  <si>
    <t>Popis</t>
  </si>
  <si>
    <t>Drobný instalační materiál</t>
  </si>
  <si>
    <t>Za úplnost a správnost rozpočtu odpovídá nabízející. Nabízející zodpovídá za to, že jeho cenová nabídka zahrnuje dílo jako kompletní celek splňující všechny zákonné normy nutné k úspěšnému uvedení do provozu a všechny požadavky zadavatele. Nabízející zejména zodpovídá za to, že jeho cenová nabídka zahrnuje i případné práce a dodávky přímo nespecifikované ve Výkazu výměr nebo projektové dokumentaci, avšak dle norem či jiných zákonných požadavků nutné ke zdárnému dokončení a uvedení díla do provozu.Nabízející není oprávněn v tomto rozpočtu měnit žádné údaje, specifikace ani parametry! Případná variantní řešení uvede nabízející v samostatném dokumentu, který nebude započítán do základní cenové nabídky.</t>
  </si>
  <si>
    <t>Cena komplet (bez DPH 21%)</t>
  </si>
  <si>
    <t>Kabelové trasy</t>
  </si>
  <si>
    <t>Doprava</t>
  </si>
  <si>
    <t>Konvenční tlačítko,vnitřní, barva žlutá, dvoučinný, s aretací, EN 12094, IP52</t>
  </si>
  <si>
    <t>Konvenční tlačítko,vnitřní, barva modrá, dvoučinný, bez aretace, EN 12094, IP52</t>
  </si>
  <si>
    <t xml:space="preserve">Kompaktní elektromagnetický a mechanický aktivátor </t>
  </si>
  <si>
    <t>Sestava lahve 45L, vč. manometru se spínačem nízkého tlaku. Ventil 1“ (25mm)</t>
  </si>
  <si>
    <t>Tryska 180° - 25mm</t>
  </si>
  <si>
    <t>pospojení potrubí</t>
  </si>
  <si>
    <t>12V, 17Ah, záložní, bezúdržbový, VRLA, uzavřený, vysokovýkonný, AGM akumulátor. Vhodný pro EZS, EPS. Max. odebíraný proud 230A(5s), životnost až 5let (až 260 cyklů), délka: 181 mm, šířka: 76 mm, výška: 167 mm, hmotnost: 5,5kg, typ pólu: 12 x 12 x 2 mm.</t>
  </si>
  <si>
    <t>trubka  3/4“, délka 3 m, cena za 1m</t>
  </si>
  <si>
    <t>nátrubek, spojka</t>
  </si>
  <si>
    <t>oblouk 90°</t>
  </si>
  <si>
    <t>koncový kryt</t>
  </si>
  <si>
    <t>„T“ odbočka</t>
  </si>
  <si>
    <t>J-H(St)H BMK LSZH; bezhalogenový, komunikační kabel s omezenu tvorbou kouře a šířením ohně, s klasifikací B2ca dle CPR, ČSN EN 50575: 2014 + A1: 2016, 2 vodiče, průřez 0,5mm². Cena za 1m</t>
  </si>
  <si>
    <t>Kabel, 2 vodiče, průřez 0,5, stíněný, plné jádro, ohniodolný, bezhalogenový, plamen nešířící. Cena za 1m</t>
  </si>
  <si>
    <t>Řídící deska ústředny EPS/GHZ pro 2 až 6 kruhových linek</t>
  </si>
  <si>
    <t>Skříň ústředny, 540 x 540 x 243 mm (V x Š x H), pro 6 linkových karet, s výřezem pro přední panel</t>
  </si>
  <si>
    <t>SHZ Řídící modul dle EN 12094-1 pro ústřednu EPS/GHZ</t>
  </si>
  <si>
    <t>Čelní panel 4U pro zástavbu zobrazovacích panelů SHZ dle EN 12094-1</t>
  </si>
  <si>
    <t>SHZ zobrazovací panel dle EN 12094-1</t>
  </si>
  <si>
    <t xml:space="preserve">Přídavný klíčový přepínač </t>
  </si>
  <si>
    <t xml:space="preserve">Deska se 2 kruhovými hlásícími linkami </t>
  </si>
  <si>
    <t xml:space="preserve">Provozní kniha </t>
  </si>
  <si>
    <t>Adresný optický hlásič kouře, inteligentní, interaktivní, s izolátorem</t>
  </si>
  <si>
    <t>Patice s XPERT kartou</t>
  </si>
  <si>
    <t>Aspirační hlásič kouře s laserovou detekcí kouře</t>
  </si>
  <si>
    <t>Trubková příchytka se západkou</t>
  </si>
  <si>
    <t>Lepidlo 125g, cca 50 spojů</t>
  </si>
  <si>
    <t>Čistič trubek (125ml)</t>
  </si>
  <si>
    <t>Samolepka pro označení sacích bodů, 1ks</t>
  </si>
  <si>
    <t>Siréna s majákem, červená, červená čočka, 106 dB, 32 tónů, 17-60V DC, 10-50 mA, nízká patice, EN 54-3, -25C-+70C</t>
  </si>
  <si>
    <t xml:space="preserve">LED světelný panel, 11-28V, svítí nebo bliká 60/min, bzučák 88dB, IP54, EN54-3 </t>
  </si>
  <si>
    <t>Panikové kování na vstupní dveře</t>
  </si>
  <si>
    <t>Samozavírač na vstupní dveře</t>
  </si>
  <si>
    <t>Stavba</t>
  </si>
  <si>
    <t xml:space="preserve">Zpracování dokumentace skutečného provedení 4 paré v ČJ </t>
  </si>
  <si>
    <t>Montáž - stavba, vč. utěsnění hasebního úseku</t>
  </si>
  <si>
    <t>Cena strojní - celkem (bez DPH 21%)</t>
  </si>
  <si>
    <t>Cena elektro - celkem (bez DPH 21%)</t>
  </si>
  <si>
    <t>Cena stavba - celkem (bez DPH 21%)</t>
  </si>
  <si>
    <t>Cena - ostatní celkem  (bez DPH 21%)</t>
  </si>
  <si>
    <t xml:space="preserve">AKCE: Areál ulice Vítkovická, Vítkovická Technologická místnost
</t>
  </si>
  <si>
    <t>konvertor 24V AC / 12V DC 1,5A, nebo 24V DC 1A, přepnutí pomocí Jumperu. Provedení v plastové krabičce vhodné do kamerového krytu  LED signalizace napájení</t>
  </si>
  <si>
    <t>Protipožární pěna 2K NE, 380 ml, 2 mixovací hubice</t>
  </si>
  <si>
    <t xml:space="preserve">Uvedení do provozu </t>
  </si>
  <si>
    <t>Převodník telefonního monitorování na PCO přes TCP/IP</t>
  </si>
  <si>
    <t>Univerzální GSM LTE/HSPA+/EDGE/GPRS komunikátor, konverze telefonních přenosových formátů na SMS / LTE, zaslání informací až na 8 telefonních čísel, vč. Krytu a antény</t>
  </si>
  <si>
    <t>Stabilní hasící zařízení plynové SHZ s hasivem FK 5-1-12</t>
  </si>
  <si>
    <t>Příprava podkladů a programování SBI (4 informace)</t>
  </si>
  <si>
    <t>Hasivo FK 5-1-12, cena za kg</t>
  </si>
  <si>
    <t>Trubka pozinkovaná závitová, dimenze dle hydraulického výpočtu</t>
  </si>
  <si>
    <t>[90] Koleno 90°,vnitrní závity</t>
  </si>
  <si>
    <t>[130] T- Kus, vnitrní závity</t>
  </si>
  <si>
    <t>[280] Dvounypl</t>
  </si>
  <si>
    <t>[290] Zátka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</si>
</sst>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164" formatCode="#,##0.00\ &quot;Kč&quot;"/>
    <numFmt numFmtId="165" formatCode="#,##0\ &quot;Kč&quot;"/>
  </numFmts>
  <fonts count="6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3" borderId="2" xfId="0" applyFill="1" applyBorder="1"/>
    <xf numFmtId="0" fontId="0" fillId="3" borderId="8" xfId="0" applyFill="1" applyBorder="1"/>
    <xf numFmtId="0" fontId="2" fillId="3" borderId="1" xfId="0" applyFont="1" applyFill="1" applyBorder="1"/>
    <xf numFmtId="0" fontId="2" fillId="5" borderId="2" xfId="0" applyFont="1" applyFill="1" applyBorder="1"/>
    <xf numFmtId="0" fontId="2" fillId="3" borderId="9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12" xfId="0" applyBorder="1"/>
    <xf numFmtId="0" fontId="2" fillId="4" borderId="13" xfId="0" applyFont="1" applyFill="1" applyBorder="1"/>
    <xf numFmtId="0" fontId="5" fillId="5" borderId="1" xfId="0" applyFont="1" applyFill="1" applyBorder="1"/>
    <xf numFmtId="0" fontId="0" fillId="0" borderId="14" xfId="0" applyBorder="1"/>
    <xf numFmtId="0" fontId="2" fillId="4" borderId="16" xfId="0" applyFont="1" applyFill="1" applyBorder="1"/>
    <xf numFmtId="0" fontId="1" fillId="0" borderId="15" xfId="0" applyFont="1" applyBorder="1" applyAlignment="1">
      <alignment horizontal="left"/>
    </xf>
    <xf numFmtId="0" fontId="0" fillId="0" borderId="7" xfId="0" applyBorder="1"/>
    <xf numFmtId="165" fontId="2" fillId="4" borderId="17" xfId="0" applyNumberFormat="1" applyFont="1" applyFill="1" applyBorder="1"/>
    <xf numFmtId="0" fontId="0" fillId="0" borderId="18" xfId="0" applyBorder="1"/>
    <xf numFmtId="0" fontId="2" fillId="2" borderId="16" xfId="0" applyFont="1" applyFill="1" applyBorder="1"/>
    <xf numFmtId="0" fontId="2" fillId="2" borderId="13" xfId="0" applyFont="1" applyFill="1" applyBorder="1"/>
    <xf numFmtId="164" fontId="2" fillId="2" borderId="13" xfId="0" applyNumberFormat="1" applyFont="1" applyFill="1" applyBorder="1"/>
    <xf numFmtId="165" fontId="2" fillId="2" borderId="17" xfId="0" applyNumberFormat="1" applyFont="1" applyFill="1" applyBorder="1"/>
    <xf numFmtId="0" fontId="0" fillId="0" borderId="20" xfId="0" applyBorder="1"/>
    <xf numFmtId="5" fontId="0" fillId="0" borderId="5" xfId="0" applyNumberFormat="1" applyBorder="1"/>
    <xf numFmtId="5" fontId="0" fillId="0" borderId="7" xfId="0" applyNumberFormat="1" applyBorder="1"/>
    <xf numFmtId="5" fontId="1" fillId="0" borderId="21" xfId="0" applyNumberFormat="1" applyFont="1" applyBorder="1"/>
    <xf numFmtId="5" fontId="1" fillId="0" borderId="22" xfId="0" applyNumberFormat="1" applyFont="1" applyBorder="1"/>
    <xf numFmtId="5" fontId="1" fillId="0" borderId="23" xfId="0" applyNumberFormat="1" applyFont="1" applyBorder="1"/>
    <xf numFmtId="0" fontId="0" fillId="0" borderId="18" xfId="0" applyBorder="1" applyAlignment="1">
      <alignment horizontal="center"/>
    </xf>
    <xf numFmtId="5" fontId="0" fillId="0" borderId="18" xfId="0" applyNumberFormat="1" applyBorder="1"/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5" fillId="5" borderId="8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12" xfId="0" applyFont="1" applyBorder="1"/>
    <xf numFmtId="0" fontId="0" fillId="0" borderId="0" xfId="0" applyAlignment="1">
      <alignment wrapText="1"/>
    </xf>
    <xf numFmtId="0" fontId="0" fillId="0" borderId="25" xfId="0" applyBorder="1" applyAlignment="1">
      <alignment horizontal="center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left" wrapText="1"/>
    </xf>
    <xf numFmtId="0" fontId="4" fillId="5" borderId="9" xfId="0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/>
    <xf numFmtId="0" fontId="2" fillId="3" borderId="8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8"/>
  <sheetViews>
    <sheetView tabSelected="1" zoomScaleNormal="100" workbookViewId="0">
      <selection activeCell="E23" sqref="E23"/>
    </sheetView>
  </sheetViews>
  <sheetFormatPr defaultRowHeight="12.75" x14ac:dyDescent="0.2"/>
  <cols>
    <col min="1" max="1" width="61.28515625" customWidth="1"/>
    <col min="2" max="2" width="8" customWidth="1"/>
    <col min="3" max="3" width="6" style="42" customWidth="1"/>
    <col min="4" max="4" width="18.7109375" customWidth="1"/>
    <col min="5" max="5" width="25.5703125" customWidth="1"/>
    <col min="9" max="9" width="26.85546875" customWidth="1"/>
  </cols>
  <sheetData>
    <row r="1" spans="1:5" ht="15.75" x14ac:dyDescent="0.25">
      <c r="A1" s="53" t="s">
        <v>64</v>
      </c>
      <c r="B1" s="54"/>
      <c r="C1" s="54"/>
      <c r="D1" s="54"/>
      <c r="E1" s="55"/>
    </row>
    <row r="2" spans="1:5" ht="15.75" thickBot="1" x14ac:dyDescent="0.25">
      <c r="A2" s="56" t="s">
        <v>70</v>
      </c>
      <c r="B2" s="57"/>
      <c r="C2" s="57"/>
      <c r="D2" s="57"/>
      <c r="E2" s="58"/>
    </row>
    <row r="3" spans="1:5" ht="19.149999999999999" customHeight="1" thickBot="1" x14ac:dyDescent="0.3">
      <c r="A3" s="7" t="s">
        <v>9</v>
      </c>
      <c r="B3" s="5"/>
      <c r="C3" s="37"/>
      <c r="D3" s="5"/>
      <c r="E3" s="6"/>
    </row>
    <row r="4" spans="1:5" ht="13.5" customHeight="1" thickBot="1" x14ac:dyDescent="0.25">
      <c r="A4" s="17" t="s">
        <v>18</v>
      </c>
      <c r="B4" s="1" t="s">
        <v>2</v>
      </c>
      <c r="C4" s="1" t="s">
        <v>1</v>
      </c>
      <c r="D4" s="1" t="s">
        <v>7</v>
      </c>
      <c r="E4" s="36" t="s">
        <v>0</v>
      </c>
    </row>
    <row r="5" spans="1:5" ht="25.5" x14ac:dyDescent="0.2">
      <c r="A5" s="50" t="s">
        <v>27</v>
      </c>
      <c r="B5" s="47" t="s">
        <v>3</v>
      </c>
      <c r="C5" s="4">
        <v>1</v>
      </c>
      <c r="D5" s="26">
        <v>0</v>
      </c>
      <c r="E5" s="29">
        <f t="shared" ref="E5:E9" si="0">D5*C5</f>
        <v>0</v>
      </c>
    </row>
    <row r="6" spans="1:5" x14ac:dyDescent="0.2">
      <c r="A6" s="18" t="s">
        <v>72</v>
      </c>
      <c r="B6" s="47" t="s">
        <v>16</v>
      </c>
      <c r="C6" s="4">
        <v>36</v>
      </c>
      <c r="D6" s="26">
        <v>0</v>
      </c>
      <c r="E6" s="29">
        <f t="shared" si="0"/>
        <v>0</v>
      </c>
    </row>
    <row r="7" spans="1:5" x14ac:dyDescent="0.2">
      <c r="A7" s="18" t="s">
        <v>26</v>
      </c>
      <c r="B7" s="47" t="s">
        <v>3</v>
      </c>
      <c r="C7" s="4">
        <v>1</v>
      </c>
      <c r="D7" s="26">
        <v>0</v>
      </c>
      <c r="E7" s="29">
        <f t="shared" si="0"/>
        <v>0</v>
      </c>
    </row>
    <row r="8" spans="1:5" x14ac:dyDescent="0.2">
      <c r="A8" s="18" t="s">
        <v>28</v>
      </c>
      <c r="B8" s="47" t="s">
        <v>3</v>
      </c>
      <c r="C8" s="4">
        <v>1</v>
      </c>
      <c r="D8" s="26">
        <v>0</v>
      </c>
      <c r="E8" s="29">
        <f t="shared" si="0"/>
        <v>0</v>
      </c>
    </row>
    <row r="9" spans="1:5" x14ac:dyDescent="0.2">
      <c r="A9" s="18" t="s">
        <v>73</v>
      </c>
      <c r="B9" s="47" t="s">
        <v>4</v>
      </c>
      <c r="C9" s="4">
        <v>4</v>
      </c>
      <c r="D9" s="26">
        <v>0</v>
      </c>
      <c r="E9" s="29">
        <f t="shared" si="0"/>
        <v>0</v>
      </c>
    </row>
    <row r="10" spans="1:5" x14ac:dyDescent="0.2">
      <c r="A10" s="18" t="s">
        <v>74</v>
      </c>
      <c r="B10" s="47" t="s">
        <v>3</v>
      </c>
      <c r="C10" s="4">
        <v>1</v>
      </c>
      <c r="D10" s="26">
        <v>0</v>
      </c>
      <c r="E10" s="29">
        <f t="shared" ref="E10:E14" si="1">D10*C10</f>
        <v>0</v>
      </c>
    </row>
    <row r="11" spans="1:5" x14ac:dyDescent="0.2">
      <c r="A11" s="18" t="s">
        <v>75</v>
      </c>
      <c r="B11" s="47" t="s">
        <v>3</v>
      </c>
      <c r="C11" s="4">
        <v>1</v>
      </c>
      <c r="D11" s="26">
        <v>0</v>
      </c>
      <c r="E11" s="29">
        <f t="shared" si="1"/>
        <v>0</v>
      </c>
    </row>
    <row r="12" spans="1:5" x14ac:dyDescent="0.2">
      <c r="A12" s="18" t="s">
        <v>76</v>
      </c>
      <c r="B12" s="47" t="s">
        <v>3</v>
      </c>
      <c r="C12" s="4">
        <v>1</v>
      </c>
      <c r="D12" s="26">
        <v>0</v>
      </c>
      <c r="E12" s="29">
        <f t="shared" si="1"/>
        <v>0</v>
      </c>
    </row>
    <row r="13" spans="1:5" x14ac:dyDescent="0.2">
      <c r="A13" s="18" t="s">
        <v>77</v>
      </c>
      <c r="B13" s="47" t="s">
        <v>3</v>
      </c>
      <c r="C13" s="4">
        <v>1</v>
      </c>
      <c r="D13" s="26">
        <v>0</v>
      </c>
      <c r="E13" s="29">
        <f t="shared" si="1"/>
        <v>0</v>
      </c>
    </row>
    <row r="14" spans="1:5" x14ac:dyDescent="0.2">
      <c r="A14" s="18" t="s">
        <v>29</v>
      </c>
      <c r="B14" s="47" t="s">
        <v>5</v>
      </c>
      <c r="C14" s="4">
        <v>1</v>
      </c>
      <c r="D14" s="26">
        <v>0</v>
      </c>
      <c r="E14" s="29">
        <f t="shared" si="1"/>
        <v>0</v>
      </c>
    </row>
    <row r="15" spans="1:5" ht="18.75" thickBot="1" x14ac:dyDescent="0.3">
      <c r="A15" s="21" t="s">
        <v>60</v>
      </c>
      <c r="B15" s="22"/>
      <c r="C15" s="39"/>
      <c r="D15" s="23"/>
      <c r="E15" s="24">
        <f>SUM(E5:E14)</f>
        <v>0</v>
      </c>
    </row>
    <row r="16" spans="1:5" ht="18.75" thickBot="1" x14ac:dyDescent="0.3">
      <c r="A16" s="9" t="s">
        <v>10</v>
      </c>
      <c r="B16" s="10"/>
      <c r="C16" s="38"/>
      <c r="D16" s="10"/>
      <c r="E16" s="11"/>
    </row>
    <row r="17" spans="1:5" ht="13.5" thickBot="1" x14ac:dyDescent="0.25">
      <c r="A17" s="45" t="s">
        <v>18</v>
      </c>
      <c r="B17" s="12" t="s">
        <v>2</v>
      </c>
      <c r="C17" s="34" t="s">
        <v>1</v>
      </c>
      <c r="D17" s="34" t="s">
        <v>7</v>
      </c>
      <c r="E17" s="35" t="s">
        <v>0</v>
      </c>
    </row>
    <row r="18" spans="1:5" x14ac:dyDescent="0.2">
      <c r="A18" s="48" t="s">
        <v>38</v>
      </c>
      <c r="B18" s="25" t="s">
        <v>3</v>
      </c>
      <c r="C18" s="33">
        <v>1</v>
      </c>
      <c r="D18" s="26">
        <v>0</v>
      </c>
      <c r="E18" s="28">
        <f>D18*C18</f>
        <v>0</v>
      </c>
    </row>
    <row r="19" spans="1:5" ht="25.5" x14ac:dyDescent="0.2">
      <c r="A19" s="51" t="s">
        <v>39</v>
      </c>
      <c r="B19" s="18" t="s">
        <v>3</v>
      </c>
      <c r="C19" s="4">
        <v>1</v>
      </c>
      <c r="D19" s="26">
        <v>0</v>
      </c>
      <c r="E19" s="29">
        <f t="shared" ref="E19" si="2">D19*C19</f>
        <v>0</v>
      </c>
    </row>
    <row r="20" spans="1:5" x14ac:dyDescent="0.2">
      <c r="A20" s="49" t="s">
        <v>40</v>
      </c>
      <c r="B20" s="18" t="s">
        <v>3</v>
      </c>
      <c r="C20" s="4">
        <v>1</v>
      </c>
      <c r="D20" s="26">
        <v>0</v>
      </c>
      <c r="E20" s="29">
        <f t="shared" ref="E20:E67" si="3">D20*C20</f>
        <v>0</v>
      </c>
    </row>
    <row r="21" spans="1:5" ht="12.75" customHeight="1" x14ac:dyDescent="0.2">
      <c r="A21" s="49" t="s">
        <v>41</v>
      </c>
      <c r="B21" s="18" t="s">
        <v>3</v>
      </c>
      <c r="C21" s="4">
        <v>1</v>
      </c>
      <c r="D21" s="26">
        <v>0</v>
      </c>
      <c r="E21" s="29">
        <f t="shared" si="3"/>
        <v>0</v>
      </c>
    </row>
    <row r="22" spans="1:5" x14ac:dyDescent="0.2">
      <c r="A22" s="3" t="s">
        <v>42</v>
      </c>
      <c r="B22" s="18" t="s">
        <v>3</v>
      </c>
      <c r="C22" s="4">
        <v>1</v>
      </c>
      <c r="D22" s="26">
        <v>0</v>
      </c>
      <c r="E22" s="29">
        <f t="shared" ref="E22" si="4">D22*C22</f>
        <v>0</v>
      </c>
    </row>
    <row r="23" spans="1:5" x14ac:dyDescent="0.2">
      <c r="A23" s="3" t="s">
        <v>43</v>
      </c>
      <c r="B23" s="18" t="s">
        <v>3</v>
      </c>
      <c r="C23" s="4">
        <v>1</v>
      </c>
      <c r="D23" s="26">
        <v>0</v>
      </c>
      <c r="E23" s="29">
        <f>D23*C23</f>
        <v>0</v>
      </c>
    </row>
    <row r="24" spans="1:5" x14ac:dyDescent="0.2">
      <c r="A24" s="3" t="s">
        <v>44</v>
      </c>
      <c r="B24" s="18" t="s">
        <v>3</v>
      </c>
      <c r="C24" s="4">
        <v>1</v>
      </c>
      <c r="D24" s="26">
        <v>0</v>
      </c>
      <c r="E24" s="29">
        <f t="shared" si="3"/>
        <v>0</v>
      </c>
    </row>
    <row r="25" spans="1:5" x14ac:dyDescent="0.2">
      <c r="A25" s="3" t="s">
        <v>45</v>
      </c>
      <c r="B25" s="18" t="s">
        <v>3</v>
      </c>
      <c r="C25" s="4">
        <v>1</v>
      </c>
      <c r="D25" s="26">
        <v>0</v>
      </c>
      <c r="E25" s="29">
        <f t="shared" si="3"/>
        <v>0</v>
      </c>
    </row>
    <row r="26" spans="1:5" ht="51" x14ac:dyDescent="0.2">
      <c r="A26" s="49" t="s">
        <v>30</v>
      </c>
      <c r="B26" s="18" t="s">
        <v>3</v>
      </c>
      <c r="C26" s="4">
        <v>2</v>
      </c>
      <c r="D26" s="26">
        <v>0</v>
      </c>
      <c r="E26" s="29">
        <f t="shared" si="3"/>
        <v>0</v>
      </c>
    </row>
    <row r="27" spans="1:5" ht="44.25" customHeight="1" x14ac:dyDescent="0.2">
      <c r="A27" s="49" t="s">
        <v>69</v>
      </c>
      <c r="B27" s="18" t="s">
        <v>3</v>
      </c>
      <c r="C27" s="4">
        <v>1</v>
      </c>
      <c r="D27" s="26">
        <v>0</v>
      </c>
      <c r="E27" s="29">
        <f t="shared" ref="E27:E29" si="5">D27*C27</f>
        <v>0</v>
      </c>
    </row>
    <row r="28" spans="1:5" x14ac:dyDescent="0.2">
      <c r="A28" s="49" t="s">
        <v>68</v>
      </c>
      <c r="B28" s="18" t="s">
        <v>3</v>
      </c>
      <c r="C28" s="4">
        <v>1</v>
      </c>
      <c r="D28" s="26">
        <v>0</v>
      </c>
      <c r="E28" s="29">
        <f t="shared" ref="E28" si="6">D28*C28</f>
        <v>0</v>
      </c>
    </row>
    <row r="29" spans="1:5" ht="38.25" x14ac:dyDescent="0.2">
      <c r="A29" s="49" t="s">
        <v>65</v>
      </c>
      <c r="B29" s="18" t="s">
        <v>3</v>
      </c>
      <c r="C29" s="4">
        <v>1</v>
      </c>
      <c r="D29" s="26">
        <v>0</v>
      </c>
      <c r="E29" s="29">
        <f t="shared" si="5"/>
        <v>0</v>
      </c>
    </row>
    <row r="30" spans="1:5" x14ac:dyDescent="0.2">
      <c r="A30" s="49" t="s">
        <v>46</v>
      </c>
      <c r="B30" s="18" t="s">
        <v>3</v>
      </c>
      <c r="C30" s="4">
        <v>4</v>
      </c>
      <c r="D30" s="26">
        <v>0</v>
      </c>
      <c r="E30" s="29">
        <f t="shared" si="3"/>
        <v>0</v>
      </c>
    </row>
    <row r="31" spans="1:5" x14ac:dyDescent="0.2">
      <c r="A31" s="3" t="s">
        <v>47</v>
      </c>
      <c r="B31" s="18" t="s">
        <v>3</v>
      </c>
      <c r="C31" s="4">
        <v>4</v>
      </c>
      <c r="D31" s="26">
        <v>0</v>
      </c>
      <c r="E31" s="29">
        <f>D31*C31</f>
        <v>0</v>
      </c>
    </row>
    <row r="32" spans="1:5" x14ac:dyDescent="0.2">
      <c r="A32" s="3" t="s">
        <v>48</v>
      </c>
      <c r="B32" s="18" t="s">
        <v>3</v>
      </c>
      <c r="C32" s="4">
        <v>1</v>
      </c>
      <c r="D32" s="26">
        <v>0</v>
      </c>
      <c r="E32" s="29">
        <f t="shared" ref="E32" si="7">D32*C32</f>
        <v>0</v>
      </c>
    </row>
    <row r="33" spans="1:5" x14ac:dyDescent="0.2">
      <c r="A33" s="3" t="s">
        <v>31</v>
      </c>
      <c r="B33" s="18" t="s">
        <v>4</v>
      </c>
      <c r="C33" s="4">
        <v>9</v>
      </c>
      <c r="D33" s="26">
        <v>0</v>
      </c>
      <c r="E33" s="29">
        <f t="shared" ref="E33:E36" si="8">D33*C33</f>
        <v>0</v>
      </c>
    </row>
    <row r="34" spans="1:5" x14ac:dyDescent="0.2">
      <c r="A34" s="3" t="s">
        <v>32</v>
      </c>
      <c r="B34" s="18" t="s">
        <v>3</v>
      </c>
      <c r="C34" s="4">
        <v>2</v>
      </c>
      <c r="D34" s="26">
        <v>0</v>
      </c>
      <c r="E34" s="29">
        <f t="shared" si="8"/>
        <v>0</v>
      </c>
    </row>
    <row r="35" spans="1:5" x14ac:dyDescent="0.2">
      <c r="A35" s="3" t="s">
        <v>33</v>
      </c>
      <c r="B35" s="18" t="s">
        <v>3</v>
      </c>
      <c r="C35" s="4">
        <v>1</v>
      </c>
      <c r="D35" s="26">
        <v>0</v>
      </c>
      <c r="E35" s="29">
        <f t="shared" si="8"/>
        <v>0</v>
      </c>
    </row>
    <row r="36" spans="1:5" x14ac:dyDescent="0.2">
      <c r="A36" s="3" t="s">
        <v>34</v>
      </c>
      <c r="B36" s="18" t="s">
        <v>3</v>
      </c>
      <c r="C36" s="4">
        <v>2</v>
      </c>
      <c r="D36" s="26">
        <v>0</v>
      </c>
      <c r="E36" s="29">
        <f t="shared" si="8"/>
        <v>0</v>
      </c>
    </row>
    <row r="37" spans="1:5" x14ac:dyDescent="0.2">
      <c r="A37" s="3" t="s">
        <v>35</v>
      </c>
      <c r="B37" s="18" t="s">
        <v>3</v>
      </c>
      <c r="C37" s="4">
        <v>1</v>
      </c>
      <c r="D37" s="26">
        <v>0</v>
      </c>
      <c r="E37" s="29">
        <f t="shared" ref="E37:E48" si="9">D37*C37</f>
        <v>0</v>
      </c>
    </row>
    <row r="38" spans="1:5" x14ac:dyDescent="0.2">
      <c r="A38" s="3" t="s">
        <v>49</v>
      </c>
      <c r="B38" s="18" t="s">
        <v>3</v>
      </c>
      <c r="C38" s="4">
        <v>18</v>
      </c>
      <c r="D38" s="26">
        <v>0</v>
      </c>
      <c r="E38" s="29">
        <f t="shared" si="9"/>
        <v>0</v>
      </c>
    </row>
    <row r="39" spans="1:5" x14ac:dyDescent="0.2">
      <c r="A39" s="3" t="s">
        <v>50</v>
      </c>
      <c r="B39" s="18" t="s">
        <v>3</v>
      </c>
      <c r="C39" s="4">
        <v>1</v>
      </c>
      <c r="D39" s="26">
        <v>0</v>
      </c>
      <c r="E39" s="29">
        <f t="shared" si="9"/>
        <v>0</v>
      </c>
    </row>
    <row r="40" spans="1:5" x14ac:dyDescent="0.2">
      <c r="A40" s="3" t="s">
        <v>51</v>
      </c>
      <c r="B40" s="18" t="s">
        <v>3</v>
      </c>
      <c r="C40" s="4">
        <v>1</v>
      </c>
      <c r="D40" s="26">
        <v>0</v>
      </c>
      <c r="E40" s="29">
        <f t="shared" si="9"/>
        <v>0</v>
      </c>
    </row>
    <row r="41" spans="1:5" x14ac:dyDescent="0.2">
      <c r="A41" s="3" t="s">
        <v>52</v>
      </c>
      <c r="B41" s="18" t="s">
        <v>3</v>
      </c>
      <c r="C41" s="4">
        <v>3</v>
      </c>
      <c r="D41" s="26">
        <v>0</v>
      </c>
      <c r="E41" s="29">
        <f t="shared" si="9"/>
        <v>0</v>
      </c>
    </row>
    <row r="42" spans="1:5" ht="25.5" x14ac:dyDescent="0.2">
      <c r="A42" s="49" t="s">
        <v>25</v>
      </c>
      <c r="B42" s="18" t="s">
        <v>3</v>
      </c>
      <c r="C42" s="4">
        <v>1</v>
      </c>
      <c r="D42" s="26">
        <v>0</v>
      </c>
      <c r="E42" s="29">
        <f t="shared" si="9"/>
        <v>0</v>
      </c>
    </row>
    <row r="43" spans="1:5" ht="25.5" x14ac:dyDescent="0.2">
      <c r="A43" s="49" t="s">
        <v>24</v>
      </c>
      <c r="B43" s="18" t="s">
        <v>3</v>
      </c>
      <c r="C43" s="4">
        <v>1</v>
      </c>
      <c r="D43" s="26">
        <v>0</v>
      </c>
      <c r="E43" s="29">
        <f t="shared" si="9"/>
        <v>0</v>
      </c>
    </row>
    <row r="44" spans="1:5" ht="25.5" x14ac:dyDescent="0.2">
      <c r="A44" s="49" t="s">
        <v>53</v>
      </c>
      <c r="B44" s="18" t="s">
        <v>3</v>
      </c>
      <c r="C44" s="4">
        <v>2</v>
      </c>
      <c r="D44" s="26">
        <v>0</v>
      </c>
      <c r="E44" s="29">
        <f t="shared" si="9"/>
        <v>0</v>
      </c>
    </row>
    <row r="45" spans="1:5" ht="25.5" x14ac:dyDescent="0.2">
      <c r="A45" s="49" t="s">
        <v>54</v>
      </c>
      <c r="B45" s="18" t="s">
        <v>3</v>
      </c>
      <c r="C45" s="4">
        <v>1</v>
      </c>
      <c r="D45" s="26">
        <v>0</v>
      </c>
      <c r="E45" s="29">
        <f t="shared" si="9"/>
        <v>0</v>
      </c>
    </row>
    <row r="46" spans="1:5" ht="38.25" x14ac:dyDescent="0.2">
      <c r="A46" s="49" t="s">
        <v>36</v>
      </c>
      <c r="B46" s="18" t="s">
        <v>4</v>
      </c>
      <c r="C46" s="4">
        <v>100</v>
      </c>
      <c r="D46" s="26">
        <v>0</v>
      </c>
      <c r="E46" s="29">
        <f t="shared" si="9"/>
        <v>0</v>
      </c>
    </row>
    <row r="47" spans="1:5" ht="25.5" x14ac:dyDescent="0.2">
      <c r="A47" s="49" t="s">
        <v>37</v>
      </c>
      <c r="B47" s="18" t="s">
        <v>4</v>
      </c>
      <c r="C47" s="4">
        <v>100</v>
      </c>
      <c r="D47" s="26">
        <v>0</v>
      </c>
      <c r="E47" s="29">
        <f t="shared" si="9"/>
        <v>0</v>
      </c>
    </row>
    <row r="48" spans="1:5" x14ac:dyDescent="0.2">
      <c r="A48" s="3" t="s">
        <v>22</v>
      </c>
      <c r="B48" s="18" t="s">
        <v>5</v>
      </c>
      <c r="C48" s="4">
        <v>1</v>
      </c>
      <c r="D48" s="26">
        <v>0</v>
      </c>
      <c r="E48" s="29">
        <f t="shared" si="9"/>
        <v>0</v>
      </c>
    </row>
    <row r="49" spans="1:5" ht="18.75" thickBot="1" x14ac:dyDescent="0.3">
      <c r="A49" s="21" t="s">
        <v>61</v>
      </c>
      <c r="B49" s="22"/>
      <c r="C49" s="39"/>
      <c r="D49" s="23"/>
      <c r="E49" s="24">
        <f>SUM(E18:E48)</f>
        <v>0</v>
      </c>
    </row>
    <row r="50" spans="1:5" ht="18.75" thickBot="1" x14ac:dyDescent="0.3">
      <c r="A50" s="9" t="s">
        <v>57</v>
      </c>
      <c r="B50" s="10"/>
      <c r="C50" s="38"/>
      <c r="D50" s="10"/>
      <c r="E50" s="11"/>
    </row>
    <row r="51" spans="1:5" ht="13.5" thickBot="1" x14ac:dyDescent="0.25">
      <c r="A51" s="45" t="s">
        <v>18</v>
      </c>
      <c r="B51" s="12" t="s">
        <v>2</v>
      </c>
      <c r="C51" s="34" t="s">
        <v>1</v>
      </c>
      <c r="D51" s="34" t="s">
        <v>7</v>
      </c>
      <c r="E51" s="35" t="s">
        <v>0</v>
      </c>
    </row>
    <row r="52" spans="1:5" x14ac:dyDescent="0.2">
      <c r="A52" s="48" t="s">
        <v>66</v>
      </c>
      <c r="B52" s="25" t="s">
        <v>3</v>
      </c>
      <c r="C52" s="33">
        <v>5</v>
      </c>
      <c r="D52" s="26">
        <v>0</v>
      </c>
      <c r="E52" s="28">
        <f>D52*C52</f>
        <v>0</v>
      </c>
    </row>
    <row r="53" spans="1:5" x14ac:dyDescent="0.2">
      <c r="A53" s="2" t="s">
        <v>55</v>
      </c>
      <c r="B53" s="18" t="s">
        <v>3</v>
      </c>
      <c r="C53" s="4">
        <v>1</v>
      </c>
      <c r="D53" s="26">
        <v>0</v>
      </c>
      <c r="E53" s="29">
        <f t="shared" ref="E53" si="10">D53*C53</f>
        <v>0</v>
      </c>
    </row>
    <row r="54" spans="1:5" x14ac:dyDescent="0.2">
      <c r="A54" s="2" t="s">
        <v>56</v>
      </c>
      <c r="B54" s="18" t="s">
        <v>3</v>
      </c>
      <c r="C54" s="4">
        <v>1</v>
      </c>
      <c r="D54" s="26">
        <v>0</v>
      </c>
      <c r="E54" s="29">
        <f t="shared" ref="E54" si="11">D54*C54</f>
        <v>0</v>
      </c>
    </row>
    <row r="55" spans="1:5" ht="18.75" thickBot="1" x14ac:dyDescent="0.3">
      <c r="A55" s="21" t="s">
        <v>62</v>
      </c>
      <c r="B55" s="22"/>
      <c r="C55" s="39"/>
      <c r="D55" s="23"/>
      <c r="E55" s="24">
        <f>SUM(E52:E54)</f>
        <v>0</v>
      </c>
    </row>
    <row r="56" spans="1:5" ht="18.75" thickBot="1" x14ac:dyDescent="0.3">
      <c r="A56" s="59" t="s">
        <v>14</v>
      </c>
      <c r="B56" s="60"/>
      <c r="C56" s="60"/>
      <c r="D56" s="60"/>
      <c r="E56" s="61"/>
    </row>
    <row r="57" spans="1:5" x14ac:dyDescent="0.2">
      <c r="A57" s="3" t="s">
        <v>58</v>
      </c>
      <c r="B57" s="18" t="s">
        <v>5</v>
      </c>
      <c r="C57" s="4">
        <v>1</v>
      </c>
      <c r="D57" s="27">
        <v>0</v>
      </c>
      <c r="E57" s="30">
        <f t="shared" si="3"/>
        <v>0</v>
      </c>
    </row>
    <row r="58" spans="1:5" x14ac:dyDescent="0.2">
      <c r="A58" s="3" t="s">
        <v>71</v>
      </c>
      <c r="B58" s="18" t="s">
        <v>5</v>
      </c>
      <c r="C58" s="4">
        <v>1</v>
      </c>
      <c r="D58" s="27">
        <v>0</v>
      </c>
      <c r="E58" s="30">
        <f t="shared" ref="E58" si="12">D58*C58</f>
        <v>0</v>
      </c>
    </row>
    <row r="59" spans="1:5" x14ac:dyDescent="0.2">
      <c r="A59" s="3" t="s">
        <v>11</v>
      </c>
      <c r="B59" s="18" t="s">
        <v>5</v>
      </c>
      <c r="C59" s="4">
        <v>1</v>
      </c>
      <c r="D59" s="27">
        <v>0</v>
      </c>
      <c r="E59" s="30">
        <f t="shared" ref="E59:E63" si="13">D59*C59</f>
        <v>0</v>
      </c>
    </row>
    <row r="60" spans="1:5" x14ac:dyDescent="0.2">
      <c r="A60" s="3" t="s">
        <v>12</v>
      </c>
      <c r="B60" s="18" t="s">
        <v>5</v>
      </c>
      <c r="C60" s="4">
        <v>1</v>
      </c>
      <c r="D60" s="27">
        <v>0</v>
      </c>
      <c r="E60" s="30">
        <f t="shared" si="13"/>
        <v>0</v>
      </c>
    </row>
    <row r="61" spans="1:5" x14ac:dyDescent="0.2">
      <c r="A61" s="3" t="s">
        <v>59</v>
      </c>
      <c r="B61" s="18" t="s">
        <v>5</v>
      </c>
      <c r="C61" s="4">
        <v>1</v>
      </c>
      <c r="D61" s="27">
        <v>0</v>
      </c>
      <c r="E61" s="30">
        <f t="shared" si="13"/>
        <v>0</v>
      </c>
    </row>
    <row r="62" spans="1:5" x14ac:dyDescent="0.2">
      <c r="A62" s="3" t="s">
        <v>15</v>
      </c>
      <c r="B62" s="18" t="s">
        <v>5</v>
      </c>
      <c r="C62" s="4">
        <v>1</v>
      </c>
      <c r="D62" s="27">
        <v>0</v>
      </c>
      <c r="E62" s="30">
        <f t="shared" si="13"/>
        <v>0</v>
      </c>
    </row>
    <row r="63" spans="1:5" x14ac:dyDescent="0.2">
      <c r="A63" s="3" t="s">
        <v>6</v>
      </c>
      <c r="B63" s="18" t="s">
        <v>5</v>
      </c>
      <c r="C63" s="4">
        <v>1</v>
      </c>
      <c r="D63" s="27">
        <v>0</v>
      </c>
      <c r="E63" s="30">
        <f t="shared" si="13"/>
        <v>0</v>
      </c>
    </row>
    <row r="64" spans="1:5" x14ac:dyDescent="0.2">
      <c r="A64" s="3" t="s">
        <v>13</v>
      </c>
      <c r="B64" s="18" t="s">
        <v>5</v>
      </c>
      <c r="C64" s="4">
        <v>1</v>
      </c>
      <c r="D64" s="27">
        <v>0</v>
      </c>
      <c r="E64" s="30">
        <f t="shared" si="3"/>
        <v>0</v>
      </c>
    </row>
    <row r="65" spans="1:5" x14ac:dyDescent="0.2">
      <c r="A65" s="3" t="s">
        <v>19</v>
      </c>
      <c r="B65" s="18" t="s">
        <v>5</v>
      </c>
      <c r="C65" s="4">
        <v>1</v>
      </c>
      <c r="D65" s="27">
        <v>0</v>
      </c>
      <c r="E65" s="30">
        <f t="shared" si="3"/>
        <v>0</v>
      </c>
    </row>
    <row r="66" spans="1:5" x14ac:dyDescent="0.2">
      <c r="A66" s="15" t="s">
        <v>67</v>
      </c>
      <c r="B66" s="20" t="s">
        <v>5</v>
      </c>
      <c r="C66" s="31">
        <v>1</v>
      </c>
      <c r="D66" s="27">
        <v>0</v>
      </c>
      <c r="E66" s="30">
        <f t="shared" si="3"/>
        <v>0</v>
      </c>
    </row>
    <row r="67" spans="1:5" x14ac:dyDescent="0.2">
      <c r="A67" s="15" t="s">
        <v>23</v>
      </c>
      <c r="B67" s="20" t="s">
        <v>5</v>
      </c>
      <c r="C67" s="31">
        <v>1</v>
      </c>
      <c r="D67" s="32">
        <v>0</v>
      </c>
      <c r="E67" s="30">
        <f t="shared" si="3"/>
        <v>0</v>
      </c>
    </row>
    <row r="68" spans="1:5" ht="18.75" thickBot="1" x14ac:dyDescent="0.3">
      <c r="A68" s="16" t="s">
        <v>63</v>
      </c>
      <c r="B68" s="13"/>
      <c r="C68" s="40"/>
      <c r="D68" s="13"/>
      <c r="E68" s="19">
        <f>SUM(E57:E67)</f>
        <v>0</v>
      </c>
    </row>
    <row r="69" spans="1:5" ht="18.75" thickBot="1" x14ac:dyDescent="0.3">
      <c r="A69" s="16" t="s">
        <v>21</v>
      </c>
      <c r="B69" s="13"/>
      <c r="C69" s="40"/>
      <c r="D69" s="13"/>
      <c r="E69" s="19">
        <f>E15+E49+E55+E68</f>
        <v>0</v>
      </c>
    </row>
    <row r="70" spans="1:5" ht="25.15" customHeight="1" thickBot="1" x14ac:dyDescent="0.4">
      <c r="A70" s="14" t="s">
        <v>8</v>
      </c>
      <c r="B70" s="8"/>
      <c r="C70" s="41"/>
      <c r="D70" s="8"/>
      <c r="E70" s="43">
        <f>E69</f>
        <v>0</v>
      </c>
    </row>
    <row r="73" spans="1:5" x14ac:dyDescent="0.2">
      <c r="A73" s="44" t="s">
        <v>17</v>
      </c>
    </row>
    <row r="74" spans="1:5" ht="82.15" customHeight="1" x14ac:dyDescent="0.2">
      <c r="A74" s="52" t="s">
        <v>20</v>
      </c>
      <c r="B74" s="52"/>
      <c r="C74" s="52"/>
      <c r="D74" s="52"/>
      <c r="E74" s="52"/>
    </row>
    <row r="78" spans="1:5" x14ac:dyDescent="0.2">
      <c r="A78" s="46"/>
    </row>
  </sheetData>
  <mergeCells count="4">
    <mergeCell ref="A74:E74"/>
    <mergeCell ref="A1:E1"/>
    <mergeCell ref="A2:E2"/>
    <mergeCell ref="A56:E56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VV_SHZ_HU1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vasicekro@email.cz</cp:lastModifiedBy>
  <cp:lastPrinted>2016-10-17T06:59:19Z</cp:lastPrinted>
  <dcterms:created xsi:type="dcterms:W3CDTF">1997-01-24T11:07:25Z</dcterms:created>
  <dcterms:modified xsi:type="dcterms:W3CDTF">2025-04-16T10:17:46Z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everlance.DocumentTagging.ClassificationMark.P00">
    <vt:lpwstr>&lt;ClassificationMark xmlns:xsi="http://www.w3.org/2001/XMLSchema-instance" xmlns:xsd="http://www.w3.org/2001/XMLSchema" margin="NaN" class="C2" owner="Microsoft Corporation" position="TopRight" marginX="0" marginY="0" classifiedOn="2016-09-29T14:30:16</vt:lpwstr>
  </property>
  <property fmtid="{D5CDD505-2E9C-101B-9397-08002B2CF9AE}" pid="3" name="Cleverlance.DocumentTagging.ClassificationMark.P01">
    <vt:lpwstr>.4736479+02:00" showPrintedBy="true" showPrintDate="true" language="cs" ApplicationVersion="Microsoft Excel, 14.0" addinVersion="5.2.2.2" template="Black"&gt;&lt;history bulk="false" class="PP - Internal use only / Pouze pro interní účely" code="C2" user="</vt:lpwstr>
  </property>
  <property fmtid="{D5CDD505-2E9C-101B-9397-08002B2CF9AE}" pid="4" name="Cleverlance.DocumentTagging.ClassificationMark.P02">
    <vt:lpwstr>Stanislav Skoupy" date="2016-09-29T14:30:18.5640479+02:00" note="" /&gt;&lt;recipients /&gt;&lt;documentOwners /&gt;&lt;/ClassificationMark&gt;</vt:lpwstr>
  </property>
  <property fmtid="{D5CDD505-2E9C-101B-9397-08002B2CF9AE}" pid="5" name="Cleverlance.DocumentTagging.ClassificationMark">
    <vt:lpwstr>￼PARTS:3</vt:lpwstr>
  </property>
  <property fmtid="{D5CDD505-2E9C-101B-9397-08002B2CF9AE}" pid="6" name="DocumentClasification">
    <vt:lpwstr>PP - Internal use only / Pouze pro interní účely</vt:lpwstr>
  </property>
</Properties>
</file>